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huston\Desktop\"/>
    </mc:Choice>
  </mc:AlternateContent>
  <bookViews>
    <workbookView xWindow="0" yWindow="0" windowWidth="28800" windowHeight="11475"/>
  </bookViews>
  <sheets>
    <sheet name="AoV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E12" i="1"/>
  <c r="B12" i="1"/>
  <c r="E11" i="1"/>
  <c r="B11" i="1"/>
  <c r="D19" i="1" s="1"/>
  <c r="E19" i="1" s="1"/>
  <c r="E9" i="1"/>
  <c r="B5" i="1"/>
  <c r="B4" i="1"/>
  <c r="H12" i="1" l="1"/>
  <c r="H11" i="1"/>
  <c r="D18" i="1" s="1"/>
  <c r="E26" i="1"/>
  <c r="E55" i="1" l="1"/>
  <c r="E23" i="1"/>
  <c r="E18" i="1"/>
  <c r="D20" i="1"/>
  <c r="G33" i="1" l="1"/>
  <c r="G32" i="1"/>
  <c r="G34" i="1"/>
  <c r="G35" i="1"/>
</calcChain>
</file>

<file path=xl/sharedStrings.xml><?xml version="1.0" encoding="utf-8"?>
<sst xmlns="http://schemas.openxmlformats.org/spreadsheetml/2006/main" count="64" uniqueCount="61">
  <si>
    <t xml:space="preserve">Analysis of Variance </t>
  </si>
  <si>
    <t>(In reference to Section 6.6.1 of the CFI Policy and Program Guide)</t>
  </si>
  <si>
    <t xml:space="preserve">CFI Project #: </t>
  </si>
  <si>
    <t xml:space="preserve">Project Leader: </t>
  </si>
  <si>
    <t>Line item #:</t>
  </si>
  <si>
    <t>Description:</t>
  </si>
  <si>
    <t xml:space="preserve">Total Project Costs (Finalization or latest approved TPC): </t>
  </si>
  <si>
    <t>Approved cash cost:</t>
  </si>
  <si>
    <t xml:space="preserve">Approved in-kind cost: </t>
  </si>
  <si>
    <t>Total approved cost:</t>
  </si>
  <si>
    <t>Revised cash cost:</t>
  </si>
  <si>
    <t xml:space="preserve">Revised in-kind cost: </t>
  </si>
  <si>
    <t>Total revised cost:</t>
  </si>
  <si>
    <t xml:space="preserve">Approved item quantity: </t>
  </si>
  <si>
    <t>Revised item quantity:</t>
  </si>
  <si>
    <t xml:space="preserve">Quantity variance: </t>
  </si>
  <si>
    <t xml:space="preserve">Cost variance (dollar value): </t>
  </si>
  <si>
    <t xml:space="preserve">Cost variance (% value): </t>
  </si>
  <si>
    <t>Materiality (cost variance/TPC)</t>
  </si>
  <si>
    <t>(if approved total cost is $0.00 - cost variance recorded at 0%)</t>
  </si>
  <si>
    <t>Does the variance trigger the significant financial variance threshold?</t>
  </si>
  <si>
    <t>** (Only triggered when change in line item exceeds $50,000)</t>
  </si>
  <si>
    <t>Does the variance trigger a change in the quantity of items?</t>
  </si>
  <si>
    <t>** (Only triggered when there is a new line item or change in existing quantity of line item number)</t>
  </si>
  <si>
    <t>Analysis to determine if CFI approval is required for cost variance:</t>
  </si>
  <si>
    <t>1. Identify change:</t>
  </si>
  <si>
    <t xml:space="preserve">     Change in cost of existing line </t>
  </si>
  <si>
    <t xml:space="preserve">     Change in functionality of existing equipment</t>
  </si>
  <si>
    <t xml:space="preserve">     Change in quantity of approved item and/or change in number of years of warranty acquired</t>
  </si>
  <si>
    <t xml:space="preserve">     New line item</t>
  </si>
  <si>
    <t>2. Is there a negative impact on the project and its research objectives? PI confirmation may be required for points a-e.</t>
  </si>
  <si>
    <t xml:space="preserve">     Yes (doesn't meet below statements) - CFI pre-approval is required. </t>
  </si>
  <si>
    <t xml:space="preserve">     No (meets all statements below) - Contact RSA for internal approval before proceeding with purchase.</t>
  </si>
  <si>
    <t xml:space="preserve"> a) the institution will still be able to complete the remainder of the project as initially presented to the CFI in the proposal</t>
  </si>
  <si>
    <t xml:space="preserve"> b) the infrastructure is directly related and essential to the project</t>
  </si>
  <si>
    <t xml:space="preserve"> c) the proposed change has a positive impact on the project and research objectives, and/or the proposed change will benefit the portfolio of the CFI-</t>
  </si>
  <si>
    <t xml:space="preserve">          funded projects at the institution</t>
  </si>
  <si>
    <t xml:space="preserve"> d) the institution will be able to operate and maintain the infrastructure over its useful life and will assume all related costs</t>
  </si>
  <si>
    <t xml:space="preserve"> e) the change in functionality is not detrimental to the research project</t>
  </si>
  <si>
    <t xml:space="preserve">  f) the new or replacement item constitutes an eligible cost</t>
  </si>
  <si>
    <t xml:space="preserve">Decision Made and Basis for Decision:  </t>
  </si>
  <si>
    <t>Explanation for Final Report (Choose best response or provide short explanation):</t>
  </si>
  <si>
    <t xml:space="preserve">     Code VA #1: Equivalent item(s)  was/were purchased; the total cost of this line has</t>
  </si>
  <si>
    <t>since finalization.</t>
  </si>
  <si>
    <t xml:space="preserve">     There are no negative impacts on the project and its research objectives.</t>
  </si>
  <si>
    <t xml:space="preserve">     Code VA #2:  Equivalent item(s) was/were purchased: total cost has increased however an increased in-kind contribution from the vendor has</t>
  </si>
  <si>
    <t xml:space="preserve">     partially offset the increase. There are no negative impacts on the project and its research objectives.</t>
  </si>
  <si>
    <t xml:space="preserve">     Code VA #3: Increase in quantity of item(s) purchased; the change in cost does not exceed $50,000; There are no negative impacts on the</t>
  </si>
  <si>
    <t xml:space="preserve">     project and its research objectives.</t>
  </si>
  <si>
    <t xml:space="preserve">     Code VA #4: Decrease in quantity of item(s) purchased; There are no negative impacts on the project and its research objectives.</t>
  </si>
  <si>
    <t xml:space="preserve">     Code VA #5: New item(s)  was/were purchased; the infrastructure/warranty is directly related and essential to the project and does not exceed</t>
  </si>
  <si>
    <t xml:space="preserve">      $50,000; There are no negative impacts on the project and its research objectives.</t>
  </si>
  <si>
    <t xml:space="preserve">     Code VA #6: New item(s)  was/were purchased that exceeds $50,000; the infrastructure/warranty is directly related and essential to the project; </t>
  </si>
  <si>
    <t xml:space="preserve">     There are no negative impacts on the project and its research objectives. Approval received from CFI.</t>
  </si>
  <si>
    <t xml:space="preserve">     Code VA #7: Change has a negative impact on the project and its research objectives; Approval received from CFI. </t>
  </si>
  <si>
    <t xml:space="preserve">     Code VA #8: Other: </t>
  </si>
  <si>
    <t>Completed By:</t>
  </si>
  <si>
    <t>Name:</t>
  </si>
  <si>
    <t>Signature:</t>
  </si>
  <si>
    <t>Date:</t>
  </si>
  <si>
    <t>Approved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</si>
</sst>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44" fontId="0" fillId="0" borderId="0" xfId="2" applyFont="1" applyFill="1" applyBorder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7" fontId="3" fillId="0" borderId="0" xfId="0" applyNumberFormat="1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44" fontId="4" fillId="2" borderId="1" xfId="0" applyNumberFormat="1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</xf>
    <xf numFmtId="43" fontId="3" fillId="0" borderId="0" xfId="1" applyFont="1" applyAlignment="1" applyProtection="1">
      <alignment horizontal="left" vertical="top"/>
      <protection locked="0"/>
    </xf>
    <xf numFmtId="7" fontId="4" fillId="3" borderId="1" xfId="0" applyNumberFormat="1" applyFont="1" applyFill="1" applyBorder="1" applyAlignment="1" applyProtection="1">
      <alignment horizontal="left" vertical="top"/>
    </xf>
    <xf numFmtId="9" fontId="4" fillId="3" borderId="1" xfId="3" applyFont="1" applyFill="1" applyBorder="1" applyAlignment="1" applyProtection="1">
      <alignment horizontal="left" vertical="top"/>
    </xf>
    <xf numFmtId="43" fontId="0" fillId="0" borderId="0" xfId="1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44" fontId="4" fillId="3" borderId="1" xfId="0" applyNumberFormat="1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41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left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44" fontId="4" fillId="2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 applyProtection="1">
      <alignment horizontal="center" vertical="top"/>
    </xf>
    <xf numFmtId="1" fontId="4" fillId="2" borderId="2" xfId="0" applyNumberFormat="1" applyFont="1" applyFill="1" applyBorder="1" applyAlignment="1" applyProtection="1">
      <alignment horizontal="center" vertical="top"/>
    </xf>
    <xf numFmtId="44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44" fontId="4" fillId="2" borderId="1" xfId="2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47625</xdr:rowOff>
    </xdr:from>
    <xdr:to>
      <xdr:col>0</xdr:col>
      <xdr:colOff>171450</xdr:colOff>
      <xdr:row>31</xdr:row>
      <xdr:rowOff>161925</xdr:rowOff>
    </xdr:to>
    <xdr:sp macro="" textlink="">
      <xdr:nvSpPr>
        <xdr:cNvPr id="2" name="Rectangle 1"/>
        <xdr:cNvSpPr/>
      </xdr:nvSpPr>
      <xdr:spPr>
        <a:xfrm>
          <a:off x="47625" y="595312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32</xdr:row>
      <xdr:rowOff>57150</xdr:rowOff>
    </xdr:from>
    <xdr:to>
      <xdr:col>0</xdr:col>
      <xdr:colOff>171450</xdr:colOff>
      <xdr:row>32</xdr:row>
      <xdr:rowOff>171450</xdr:rowOff>
    </xdr:to>
    <xdr:sp macro="" textlink="">
      <xdr:nvSpPr>
        <xdr:cNvPr id="3" name="Rectangle 2"/>
        <xdr:cNvSpPr/>
      </xdr:nvSpPr>
      <xdr:spPr>
        <a:xfrm>
          <a:off x="47625" y="615315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33</xdr:row>
      <xdr:rowOff>38100</xdr:rowOff>
    </xdr:from>
    <xdr:to>
      <xdr:col>0</xdr:col>
      <xdr:colOff>171450</xdr:colOff>
      <xdr:row>33</xdr:row>
      <xdr:rowOff>152400</xdr:rowOff>
    </xdr:to>
    <xdr:sp macro="" textlink="">
      <xdr:nvSpPr>
        <xdr:cNvPr id="4" name="Rectangle 3"/>
        <xdr:cNvSpPr/>
      </xdr:nvSpPr>
      <xdr:spPr>
        <a:xfrm>
          <a:off x="47625" y="63246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34</xdr:row>
      <xdr:rowOff>57150</xdr:rowOff>
    </xdr:from>
    <xdr:to>
      <xdr:col>0</xdr:col>
      <xdr:colOff>161925</xdr:colOff>
      <xdr:row>34</xdr:row>
      <xdr:rowOff>171450</xdr:rowOff>
    </xdr:to>
    <xdr:sp macro="" textlink="">
      <xdr:nvSpPr>
        <xdr:cNvPr id="5" name="Rectangle 4"/>
        <xdr:cNvSpPr/>
      </xdr:nvSpPr>
      <xdr:spPr>
        <a:xfrm>
          <a:off x="38100" y="653415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57150</xdr:colOff>
      <xdr:row>37</xdr:row>
      <xdr:rowOff>28575</xdr:rowOff>
    </xdr:from>
    <xdr:to>
      <xdr:col>0</xdr:col>
      <xdr:colOff>180975</xdr:colOff>
      <xdr:row>37</xdr:row>
      <xdr:rowOff>142875</xdr:rowOff>
    </xdr:to>
    <xdr:sp macro="" textlink="">
      <xdr:nvSpPr>
        <xdr:cNvPr id="6" name="Rectangle 5"/>
        <xdr:cNvSpPr/>
      </xdr:nvSpPr>
      <xdr:spPr>
        <a:xfrm>
          <a:off x="57150" y="707707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57150</xdr:colOff>
      <xdr:row>38</xdr:row>
      <xdr:rowOff>47625</xdr:rowOff>
    </xdr:from>
    <xdr:to>
      <xdr:col>0</xdr:col>
      <xdr:colOff>180975</xdr:colOff>
      <xdr:row>38</xdr:row>
      <xdr:rowOff>161925</xdr:rowOff>
    </xdr:to>
    <xdr:sp macro="" textlink="">
      <xdr:nvSpPr>
        <xdr:cNvPr id="7" name="Rectangle 6"/>
        <xdr:cNvSpPr/>
      </xdr:nvSpPr>
      <xdr:spPr>
        <a:xfrm>
          <a:off x="57150" y="7286625"/>
          <a:ext cx="123825" cy="1143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54</xdr:row>
      <xdr:rowOff>19050</xdr:rowOff>
    </xdr:from>
    <xdr:to>
      <xdr:col>0</xdr:col>
      <xdr:colOff>161925</xdr:colOff>
      <xdr:row>54</xdr:row>
      <xdr:rowOff>133350</xdr:rowOff>
    </xdr:to>
    <xdr:sp macro="" textlink="">
      <xdr:nvSpPr>
        <xdr:cNvPr id="8" name="Rectangle 7"/>
        <xdr:cNvSpPr/>
      </xdr:nvSpPr>
      <xdr:spPr>
        <a:xfrm>
          <a:off x="38100" y="1030605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38100</xdr:colOff>
      <xdr:row>56</xdr:row>
      <xdr:rowOff>19050</xdr:rowOff>
    </xdr:from>
    <xdr:to>
      <xdr:col>0</xdr:col>
      <xdr:colOff>161925</xdr:colOff>
      <xdr:row>56</xdr:row>
      <xdr:rowOff>133350</xdr:rowOff>
    </xdr:to>
    <xdr:sp macro="" textlink="">
      <xdr:nvSpPr>
        <xdr:cNvPr id="9" name="Rectangle 8"/>
        <xdr:cNvSpPr/>
      </xdr:nvSpPr>
      <xdr:spPr>
        <a:xfrm>
          <a:off x="38100" y="1068705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58</xdr:row>
      <xdr:rowOff>47625</xdr:rowOff>
    </xdr:from>
    <xdr:to>
      <xdr:col>0</xdr:col>
      <xdr:colOff>171450</xdr:colOff>
      <xdr:row>58</xdr:row>
      <xdr:rowOff>161925</xdr:rowOff>
    </xdr:to>
    <xdr:sp macro="" textlink="">
      <xdr:nvSpPr>
        <xdr:cNvPr id="10" name="Rectangle 9"/>
        <xdr:cNvSpPr/>
      </xdr:nvSpPr>
      <xdr:spPr>
        <a:xfrm>
          <a:off x="47625" y="1109662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0</xdr:col>
      <xdr:colOff>161925</xdr:colOff>
      <xdr:row>60</xdr:row>
      <xdr:rowOff>114300</xdr:rowOff>
    </xdr:to>
    <xdr:sp macro="" textlink="">
      <xdr:nvSpPr>
        <xdr:cNvPr id="11" name="Rectangle 10"/>
        <xdr:cNvSpPr/>
      </xdr:nvSpPr>
      <xdr:spPr>
        <a:xfrm>
          <a:off x="38100" y="1143000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28575</xdr:colOff>
      <xdr:row>61</xdr:row>
      <xdr:rowOff>19050</xdr:rowOff>
    </xdr:from>
    <xdr:to>
      <xdr:col>0</xdr:col>
      <xdr:colOff>152400</xdr:colOff>
      <xdr:row>61</xdr:row>
      <xdr:rowOff>133350</xdr:rowOff>
    </xdr:to>
    <xdr:sp macro="" textlink="">
      <xdr:nvSpPr>
        <xdr:cNvPr id="12" name="Rectangle 11"/>
        <xdr:cNvSpPr/>
      </xdr:nvSpPr>
      <xdr:spPr>
        <a:xfrm>
          <a:off x="28575" y="11639550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63</xdr:row>
      <xdr:rowOff>9525</xdr:rowOff>
    </xdr:from>
    <xdr:to>
      <xdr:col>0</xdr:col>
      <xdr:colOff>180975</xdr:colOff>
      <xdr:row>63</xdr:row>
      <xdr:rowOff>123825</xdr:rowOff>
    </xdr:to>
    <xdr:sp macro="" textlink="">
      <xdr:nvSpPr>
        <xdr:cNvPr id="13" name="Rectangle 12"/>
        <xdr:cNvSpPr/>
      </xdr:nvSpPr>
      <xdr:spPr>
        <a:xfrm>
          <a:off x="57150" y="1201102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57150</xdr:colOff>
      <xdr:row>65</xdr:row>
      <xdr:rowOff>9525</xdr:rowOff>
    </xdr:from>
    <xdr:to>
      <xdr:col>0</xdr:col>
      <xdr:colOff>180975</xdr:colOff>
      <xdr:row>65</xdr:row>
      <xdr:rowOff>123825</xdr:rowOff>
    </xdr:to>
    <xdr:sp macro="" textlink="">
      <xdr:nvSpPr>
        <xdr:cNvPr id="14" name="Rectangle 13"/>
        <xdr:cNvSpPr/>
      </xdr:nvSpPr>
      <xdr:spPr>
        <a:xfrm>
          <a:off x="57150" y="1239202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57150</xdr:colOff>
      <xdr:row>66</xdr:row>
      <xdr:rowOff>9525</xdr:rowOff>
    </xdr:from>
    <xdr:to>
      <xdr:col>0</xdr:col>
      <xdr:colOff>180975</xdr:colOff>
      <xdr:row>66</xdr:row>
      <xdr:rowOff>123825</xdr:rowOff>
    </xdr:to>
    <xdr:sp macro="" textlink="">
      <xdr:nvSpPr>
        <xdr:cNvPr id="15" name="Rectangle 14"/>
        <xdr:cNvSpPr/>
      </xdr:nvSpPr>
      <xdr:spPr>
        <a:xfrm>
          <a:off x="57150" y="12582525"/>
          <a:ext cx="123825" cy="1143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IP%20Team\Procedures\CFI%20Procedures\FA%20References%20for%20CFI%20projects\Purchasing\Purchasing%20Checklists-%20Paperless%20Package_25Nov21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RFP Summary"/>
      <sheetName val="Summary"/>
      <sheetName val="IK"/>
      <sheetName val="AoV"/>
      <sheetName val="PR"/>
      <sheetName val="INV checklist"/>
      <sheetName val="Memo PR"/>
      <sheetName val="Memo INV"/>
      <sheetName val="P-Card Checklist"/>
      <sheetName val="PAF Checklist"/>
      <sheetName val="Travel Exp Checklist"/>
      <sheetName val="Exp Reimbursement Checklist"/>
    </sheetNames>
    <sheetDataSet>
      <sheetData sheetId="0"/>
      <sheetData sheetId="1">
        <row r="4">
          <cell r="B4">
            <v>0</v>
          </cell>
        </row>
        <row r="5">
          <cell r="B5">
            <v>0</v>
          </cell>
        </row>
        <row r="9">
          <cell r="J9">
            <v>0</v>
          </cell>
        </row>
        <row r="34">
          <cell r="L34">
            <v>0</v>
          </cell>
          <cell r="O34">
            <v>0</v>
          </cell>
          <cell r="S34">
            <v>0</v>
          </cell>
          <cell r="T3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73"/>
  <sheetViews>
    <sheetView tabSelected="1" topLeftCell="A31" zoomScale="80" zoomScaleNormal="80" workbookViewId="0">
      <selection activeCell="N67" sqref="N67"/>
    </sheetView>
  </sheetViews>
  <sheetFormatPr defaultColWidth="9.140625" defaultRowHeight="12.75" x14ac:dyDescent="0.2"/>
  <cols>
    <col min="1" max="1" width="27" style="2" customWidth="1"/>
    <col min="2" max="2" width="13.85546875" style="2" customWidth="1"/>
    <col min="3" max="3" width="2.28515625" style="2" customWidth="1"/>
    <col min="4" max="4" width="41.85546875" style="2" customWidth="1"/>
    <col min="5" max="5" width="13.85546875" style="2" customWidth="1"/>
    <col min="6" max="6" width="1.85546875" style="2" customWidth="1"/>
    <col min="7" max="7" width="23.140625" style="2" customWidth="1"/>
    <col min="8" max="8" width="22.5703125" style="2" customWidth="1"/>
    <col min="9" max="9" width="2.5703125" style="2" customWidth="1"/>
    <col min="10" max="16384" width="9.140625" style="2"/>
  </cols>
  <sheetData>
    <row r="1" spans="1:9" ht="1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1"/>
    </row>
    <row r="2" spans="1:9" ht="1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1"/>
    </row>
    <row r="3" spans="1:9" ht="15" customHeight="1" x14ac:dyDescent="0.2">
      <c r="A3" s="56"/>
      <c r="B3" s="56"/>
      <c r="C3" s="56"/>
      <c r="D3" s="56"/>
      <c r="E3" s="56"/>
      <c r="F3" s="56"/>
      <c r="G3" s="56"/>
      <c r="H3" s="56"/>
      <c r="I3" s="1"/>
    </row>
    <row r="4" spans="1:9" ht="15" customHeight="1" x14ac:dyDescent="0.2">
      <c r="A4" s="3" t="s">
        <v>2</v>
      </c>
      <c r="B4" s="66">
        <f>[1]Summary!B5</f>
        <v>0</v>
      </c>
      <c r="C4" s="66"/>
      <c r="D4" s="66"/>
      <c r="E4" s="4"/>
      <c r="F4" s="4"/>
      <c r="G4" s="5"/>
      <c r="H4" s="4"/>
      <c r="I4" s="1"/>
    </row>
    <row r="5" spans="1:9" ht="15" customHeight="1" x14ac:dyDescent="0.2">
      <c r="A5" s="3" t="s">
        <v>3</v>
      </c>
      <c r="B5" s="66">
        <f>[1]Summary!B4</f>
        <v>0</v>
      </c>
      <c r="C5" s="66"/>
      <c r="D5" s="66"/>
      <c r="E5" s="4"/>
      <c r="F5" s="4"/>
      <c r="G5" s="4"/>
      <c r="H5" s="4"/>
      <c r="I5" s="1"/>
    </row>
    <row r="6" spans="1:9" ht="15" customHeight="1" x14ac:dyDescent="0.2">
      <c r="A6" s="3" t="s">
        <v>4</v>
      </c>
      <c r="B6" s="66">
        <v>0</v>
      </c>
      <c r="C6" s="66"/>
      <c r="D6" s="66"/>
      <c r="E6" s="4"/>
      <c r="F6" s="4"/>
      <c r="G6" s="4"/>
      <c r="H6" s="4"/>
      <c r="I6" s="1"/>
    </row>
    <row r="7" spans="1:9" ht="15" customHeight="1" x14ac:dyDescent="0.2">
      <c r="A7" s="3" t="s">
        <v>5</v>
      </c>
      <c r="B7" s="62"/>
      <c r="C7" s="63"/>
      <c r="D7" s="64"/>
      <c r="E7" s="4"/>
      <c r="F7" s="4"/>
      <c r="G7" s="4"/>
      <c r="H7" s="4"/>
      <c r="I7" s="1"/>
    </row>
    <row r="8" spans="1:9" ht="15" customHeight="1" x14ac:dyDescent="0.2">
      <c r="A8" s="55"/>
      <c r="B8" s="55"/>
      <c r="C8" s="55"/>
      <c r="D8" s="55"/>
      <c r="E8" s="55"/>
      <c r="F8" s="55"/>
      <c r="G8" s="55"/>
      <c r="H8" s="55"/>
      <c r="I8" s="1"/>
    </row>
    <row r="9" spans="1:9" ht="15" customHeight="1" x14ac:dyDescent="0.2">
      <c r="A9" s="3" t="s">
        <v>6</v>
      </c>
      <c r="B9" s="6"/>
      <c r="C9" s="6"/>
      <c r="D9" s="6"/>
      <c r="E9" s="65">
        <f>[1]Summary!J9</f>
        <v>0</v>
      </c>
      <c r="F9" s="65"/>
      <c r="G9" s="7"/>
      <c r="H9" s="6"/>
      <c r="I9" s="1"/>
    </row>
    <row r="10" spans="1:9" ht="15" customHeight="1" x14ac:dyDescent="0.2">
      <c r="A10" s="55"/>
      <c r="B10" s="55"/>
      <c r="C10" s="55"/>
      <c r="D10" s="55"/>
      <c r="E10" s="55"/>
      <c r="F10" s="55"/>
      <c r="G10" s="55"/>
      <c r="H10" s="55"/>
      <c r="I10" s="1"/>
    </row>
    <row r="11" spans="1:9" ht="15" customHeight="1" x14ac:dyDescent="0.2">
      <c r="A11" s="8" t="s">
        <v>7</v>
      </c>
      <c r="B11" s="58">
        <f>+[1]Summary!S34</f>
        <v>0</v>
      </c>
      <c r="C11" s="58"/>
      <c r="D11" s="8" t="s">
        <v>8</v>
      </c>
      <c r="E11" s="58">
        <f>+[1]Summary!T34</f>
        <v>0</v>
      </c>
      <c r="F11" s="58"/>
      <c r="G11" s="8" t="s">
        <v>9</v>
      </c>
      <c r="H11" s="9">
        <f>B11+E11</f>
        <v>0</v>
      </c>
      <c r="I11" s="1"/>
    </row>
    <row r="12" spans="1:9" ht="15" customHeight="1" x14ac:dyDescent="0.2">
      <c r="A12" s="8" t="s">
        <v>10</v>
      </c>
      <c r="B12" s="58">
        <f>+[1]Summary!O34</f>
        <v>0</v>
      </c>
      <c r="C12" s="58"/>
      <c r="D12" s="8" t="s">
        <v>11</v>
      </c>
      <c r="E12" s="58">
        <f>+[1]Summary!L34</f>
        <v>0</v>
      </c>
      <c r="F12" s="58"/>
      <c r="G12" s="8" t="s">
        <v>12</v>
      </c>
      <c r="H12" s="9">
        <f>B12+E12</f>
        <v>0</v>
      </c>
      <c r="I12" s="1"/>
    </row>
    <row r="13" spans="1:9" ht="15" customHeight="1" x14ac:dyDescent="0.2">
      <c r="A13" s="55"/>
      <c r="B13" s="55"/>
      <c r="C13" s="55"/>
      <c r="D13" s="55"/>
      <c r="E13" s="55"/>
      <c r="F13" s="55"/>
      <c r="G13" s="55"/>
      <c r="H13" s="55"/>
      <c r="I13" s="1"/>
    </row>
    <row r="14" spans="1:9" ht="15" customHeight="1" x14ac:dyDescent="0.2">
      <c r="A14" s="10" t="s">
        <v>13</v>
      </c>
      <c r="B14" s="59">
        <v>0</v>
      </c>
      <c r="C14" s="60"/>
      <c r="D14" s="11"/>
      <c r="E14" s="61"/>
      <c r="F14" s="61"/>
      <c r="G14" s="12"/>
      <c r="H14" s="13"/>
      <c r="I14" s="1"/>
    </row>
    <row r="15" spans="1:9" ht="15" customHeight="1" x14ac:dyDescent="0.2">
      <c r="A15" s="10" t="s">
        <v>14</v>
      </c>
      <c r="B15" s="59">
        <v>0</v>
      </c>
      <c r="C15" s="60"/>
      <c r="D15" s="11"/>
      <c r="E15" s="61"/>
      <c r="F15" s="61"/>
      <c r="G15" s="12"/>
      <c r="H15" s="13"/>
      <c r="I15" s="1"/>
    </row>
    <row r="16" spans="1:9" ht="15" customHeight="1" x14ac:dyDescent="0.2">
      <c r="A16" s="55"/>
      <c r="B16" s="55"/>
      <c r="C16" s="55"/>
      <c r="D16" s="55"/>
      <c r="E16" s="55"/>
      <c r="F16" s="55"/>
      <c r="G16" s="55"/>
      <c r="H16" s="55"/>
      <c r="I16" s="1"/>
    </row>
    <row r="17" spans="1:9" ht="15" customHeight="1" x14ac:dyDescent="0.2">
      <c r="A17" s="3" t="s">
        <v>15</v>
      </c>
      <c r="B17" s="6"/>
      <c r="C17" s="6"/>
      <c r="D17" s="14">
        <f>B15-B14</f>
        <v>0</v>
      </c>
      <c r="E17" s="15">
        <f>IF(D17=0,0,"Significant")</f>
        <v>0</v>
      </c>
      <c r="F17" s="6"/>
      <c r="G17" s="6"/>
      <c r="H17" s="6"/>
      <c r="I17" s="1"/>
    </row>
    <row r="18" spans="1:9" ht="15" customHeight="1" x14ac:dyDescent="0.2">
      <c r="A18" s="3" t="s">
        <v>16</v>
      </c>
      <c r="B18" s="6"/>
      <c r="C18" s="6"/>
      <c r="D18" s="16">
        <f>H12-H11</f>
        <v>0</v>
      </c>
      <c r="E18" s="15">
        <f>IF(D18&lt;=-50000,"Significant",(IF(D18&gt;=50000,"Significant",0)))</f>
        <v>0</v>
      </c>
      <c r="F18" s="6"/>
      <c r="G18" s="6"/>
      <c r="H18" s="6"/>
      <c r="I18" s="1"/>
    </row>
    <row r="19" spans="1:9" ht="15" customHeight="1" x14ac:dyDescent="0.2">
      <c r="A19" s="3" t="s">
        <v>17</v>
      </c>
      <c r="B19" s="6"/>
      <c r="C19" s="6"/>
      <c r="D19" s="17">
        <f>IF(B11&gt;0,D18/H11,0)</f>
        <v>0</v>
      </c>
      <c r="E19" s="18">
        <f>IF(D19&gt;=0.2,"Significant",(IF(D19&lt;=-0.2,"Significant",0)))</f>
        <v>0</v>
      </c>
      <c r="G19" s="6"/>
      <c r="H19" s="6"/>
      <c r="I19" s="1"/>
    </row>
    <row r="20" spans="1:9" ht="15" customHeight="1" x14ac:dyDescent="0.2">
      <c r="A20" s="3" t="s">
        <v>18</v>
      </c>
      <c r="B20" s="6"/>
      <c r="C20" s="6"/>
      <c r="D20" s="17" t="e">
        <f>D18/E9</f>
        <v>#DIV/0!</v>
      </c>
      <c r="E20" s="18"/>
      <c r="G20" s="6"/>
      <c r="H20" s="6"/>
      <c r="I20" s="1"/>
    </row>
    <row r="21" spans="1:9" ht="15" customHeight="1" x14ac:dyDescent="0.2">
      <c r="A21" s="19"/>
      <c r="B21" s="19"/>
      <c r="C21" s="19"/>
      <c r="D21" s="6" t="s">
        <v>19</v>
      </c>
      <c r="E21" s="19"/>
      <c r="F21" s="19"/>
      <c r="G21" s="19"/>
      <c r="H21" s="19"/>
      <c r="I21" s="1"/>
    </row>
    <row r="22" spans="1:9" ht="15" customHeight="1" x14ac:dyDescent="0.2">
      <c r="A22" s="19"/>
      <c r="B22" s="19"/>
      <c r="C22" s="19"/>
      <c r="D22" s="6"/>
      <c r="E22" s="19"/>
      <c r="F22" s="19"/>
      <c r="G22" s="19"/>
      <c r="H22" s="19"/>
      <c r="I22" s="1"/>
    </row>
    <row r="23" spans="1:9" ht="15" customHeight="1" x14ac:dyDescent="0.2">
      <c r="A23" s="3" t="s">
        <v>20</v>
      </c>
      <c r="B23" s="6"/>
      <c r="C23" s="6"/>
      <c r="D23" s="6"/>
      <c r="E23" s="20" t="str">
        <f>IF(OR(D18&gt;=50000,D18&lt;=50000),"YES","NO")</f>
        <v>YES</v>
      </c>
      <c r="F23" s="6"/>
      <c r="G23" s="6"/>
      <c r="H23" s="6"/>
      <c r="I23" s="1"/>
    </row>
    <row r="24" spans="1:9" ht="15" customHeight="1" x14ac:dyDescent="0.2">
      <c r="A24" s="6" t="s">
        <v>21</v>
      </c>
      <c r="B24" s="21"/>
      <c r="C24" s="21"/>
      <c r="D24" s="21"/>
      <c r="E24" s="21"/>
      <c r="F24" s="21"/>
      <c r="G24" s="21"/>
      <c r="H24" s="21"/>
      <c r="I24" s="1"/>
    </row>
    <row r="25" spans="1:9" ht="15" customHeight="1" x14ac:dyDescent="0.2">
      <c r="A25" s="56"/>
      <c r="B25" s="56"/>
      <c r="C25" s="56"/>
      <c r="D25" s="56"/>
      <c r="E25" s="56"/>
      <c r="F25" s="56"/>
      <c r="G25" s="56"/>
      <c r="H25" s="56"/>
      <c r="I25" s="1"/>
    </row>
    <row r="26" spans="1:9" ht="15" customHeight="1" x14ac:dyDescent="0.2">
      <c r="A26" s="3" t="s">
        <v>22</v>
      </c>
      <c r="B26" s="6"/>
      <c r="C26" s="6"/>
      <c r="D26" s="6"/>
      <c r="E26" s="20" t="str">
        <f>IF((D17&gt;=1),"YES","NO")</f>
        <v>NO</v>
      </c>
      <c r="F26" s="6"/>
      <c r="G26" s="6"/>
      <c r="H26" s="6"/>
      <c r="I26" s="1"/>
    </row>
    <row r="27" spans="1:9" ht="15" customHeight="1" x14ac:dyDescent="0.2">
      <c r="A27" s="6" t="s">
        <v>23</v>
      </c>
      <c r="B27" s="21"/>
      <c r="C27" s="21"/>
      <c r="D27" s="21"/>
      <c r="E27" s="21"/>
      <c r="F27" s="21"/>
      <c r="G27" s="21"/>
      <c r="H27" s="21"/>
      <c r="I27" s="1"/>
    </row>
    <row r="28" spans="1:9" ht="15" customHeight="1" x14ac:dyDescent="0.2">
      <c r="A28" s="56"/>
      <c r="B28" s="56"/>
      <c r="C28" s="56"/>
      <c r="D28" s="56"/>
      <c r="E28" s="56"/>
      <c r="F28" s="56"/>
      <c r="G28" s="56"/>
      <c r="H28" s="56"/>
      <c r="I28" s="1"/>
    </row>
    <row r="29" spans="1:9" ht="15" customHeight="1" x14ac:dyDescent="0.2">
      <c r="A29" s="3" t="s">
        <v>24</v>
      </c>
      <c r="B29" s="21"/>
      <c r="C29" s="21"/>
      <c r="D29" s="21"/>
      <c r="E29" s="21"/>
      <c r="F29" s="21"/>
      <c r="G29" s="21"/>
      <c r="H29" s="21"/>
      <c r="I29" s="1"/>
    </row>
    <row r="30" spans="1:9" ht="15" customHeight="1" x14ac:dyDescent="0.2">
      <c r="A30" s="57"/>
      <c r="B30" s="57"/>
      <c r="C30" s="57"/>
      <c r="D30" s="57"/>
      <c r="E30" s="57"/>
      <c r="F30" s="57"/>
      <c r="G30" s="57"/>
      <c r="H30" s="57"/>
    </row>
    <row r="31" spans="1:9" ht="15" customHeight="1" x14ac:dyDescent="0.2">
      <c r="A31" s="22" t="s">
        <v>25</v>
      </c>
      <c r="B31" s="23"/>
      <c r="C31" s="23"/>
      <c r="D31" s="23"/>
      <c r="E31" s="23"/>
      <c r="F31" s="23"/>
      <c r="G31" s="23"/>
      <c r="H31" s="24"/>
    </row>
    <row r="32" spans="1:9" ht="15" customHeight="1" x14ac:dyDescent="0.2">
      <c r="A32" s="6" t="s">
        <v>26</v>
      </c>
      <c r="B32" s="24"/>
      <c r="C32" s="24"/>
      <c r="D32" s="24"/>
      <c r="E32" s="24"/>
      <c r="F32" s="24"/>
      <c r="G32" s="44" t="str">
        <f>IF(AND($E$23="YES",$E$26="YES"),"NA","Proceed to question 2")</f>
        <v>Proceed to question 2</v>
      </c>
      <c r="H32" s="44"/>
    </row>
    <row r="33" spans="1:8" ht="15" customHeight="1" x14ac:dyDescent="0.2">
      <c r="A33" s="6" t="s">
        <v>27</v>
      </c>
      <c r="B33" s="24"/>
      <c r="C33" s="24"/>
      <c r="D33" s="24"/>
      <c r="E33" s="24"/>
      <c r="F33" s="24"/>
      <c r="G33" s="44" t="str">
        <f>IF(AND($E$23="YES",$E$26="YES"),"NA","Proceed to question 2")</f>
        <v>Proceed to question 2</v>
      </c>
      <c r="H33" s="44"/>
    </row>
    <row r="34" spans="1:8" ht="15" customHeight="1" x14ac:dyDescent="0.2">
      <c r="A34" s="6" t="s">
        <v>28</v>
      </c>
      <c r="B34" s="24"/>
      <c r="C34" s="24"/>
      <c r="D34" s="24"/>
      <c r="E34" s="24"/>
      <c r="F34" s="24"/>
      <c r="G34" s="44" t="str">
        <f>IF(AND($E$23="YES",$E$26="YES"),"CFI pre-approval is required.","Proceed to question 2")</f>
        <v>Proceed to question 2</v>
      </c>
      <c r="H34" s="44"/>
    </row>
    <row r="35" spans="1:8" ht="15" customHeight="1" x14ac:dyDescent="0.2">
      <c r="A35" s="6" t="s">
        <v>29</v>
      </c>
      <c r="B35" s="24"/>
      <c r="C35" s="24"/>
      <c r="D35" s="24"/>
      <c r="E35" s="24"/>
      <c r="F35" s="24"/>
      <c r="G35" s="44" t="str">
        <f>IF(AND($E$23="YES",$E$26="YES"),"CFI pre-approval is required.","Proceed to question 2")</f>
        <v>Proceed to question 2</v>
      </c>
      <c r="H35" s="44"/>
    </row>
    <row r="36" spans="1:8" ht="15" customHeight="1" x14ac:dyDescent="0.2">
      <c r="A36" s="6"/>
      <c r="B36" s="24"/>
      <c r="C36" s="24"/>
      <c r="D36" s="24"/>
      <c r="E36" s="24"/>
      <c r="F36" s="24"/>
      <c r="G36" s="24"/>
      <c r="H36" s="24"/>
    </row>
    <row r="37" spans="1:8" ht="15" customHeight="1" x14ac:dyDescent="0.2">
      <c r="A37" s="3" t="s">
        <v>30</v>
      </c>
      <c r="B37" s="23"/>
      <c r="C37" s="23"/>
      <c r="D37" s="23"/>
      <c r="E37" s="24"/>
      <c r="F37" s="24"/>
      <c r="G37" s="24"/>
      <c r="H37" s="24"/>
    </row>
    <row r="38" spans="1:8" ht="15" customHeight="1" x14ac:dyDescent="0.2">
      <c r="A38" s="6" t="s">
        <v>31</v>
      </c>
      <c r="B38" s="24"/>
      <c r="C38" s="24"/>
      <c r="D38" s="24"/>
      <c r="E38" s="24"/>
      <c r="F38" s="24"/>
      <c r="G38" s="24"/>
      <c r="H38" s="24"/>
    </row>
    <row r="39" spans="1:8" ht="15" customHeight="1" x14ac:dyDescent="0.2">
      <c r="A39" s="6" t="s">
        <v>32</v>
      </c>
      <c r="B39" s="24"/>
      <c r="C39" s="24"/>
      <c r="D39" s="24"/>
      <c r="E39" s="24"/>
      <c r="F39" s="24"/>
      <c r="G39" s="24"/>
      <c r="H39" s="24"/>
    </row>
    <row r="40" spans="1:8" ht="15" customHeight="1" x14ac:dyDescent="0.2">
      <c r="A40" s="6"/>
      <c r="B40" s="24"/>
      <c r="C40" s="24"/>
      <c r="D40" s="24"/>
      <c r="E40" s="24"/>
      <c r="F40" s="24"/>
      <c r="G40" s="24"/>
      <c r="H40" s="24"/>
    </row>
    <row r="41" spans="1:8" ht="15" customHeight="1" x14ac:dyDescent="0.2">
      <c r="A41" s="6" t="s">
        <v>33</v>
      </c>
      <c r="B41" s="24"/>
      <c r="C41" s="24"/>
      <c r="D41" s="24"/>
      <c r="E41" s="24"/>
      <c r="F41" s="24"/>
      <c r="G41" s="24"/>
      <c r="H41" s="24"/>
    </row>
    <row r="42" spans="1:8" ht="15" customHeight="1" x14ac:dyDescent="0.2">
      <c r="A42" s="6" t="s">
        <v>34</v>
      </c>
      <c r="B42" s="24"/>
      <c r="C42" s="24"/>
      <c r="D42" s="24"/>
      <c r="E42" s="24"/>
      <c r="F42" s="24"/>
      <c r="G42" s="24"/>
      <c r="H42" s="24"/>
    </row>
    <row r="43" spans="1:8" ht="15" customHeight="1" x14ac:dyDescent="0.2">
      <c r="A43" s="6" t="s">
        <v>35</v>
      </c>
      <c r="B43" s="24"/>
      <c r="C43" s="24"/>
      <c r="D43" s="24"/>
      <c r="E43" s="24"/>
      <c r="F43" s="24"/>
      <c r="G43" s="24"/>
      <c r="H43" s="24"/>
    </row>
    <row r="44" spans="1:8" ht="15" customHeight="1" x14ac:dyDescent="0.2">
      <c r="A44" s="6" t="s">
        <v>36</v>
      </c>
      <c r="B44" s="24"/>
      <c r="C44" s="24"/>
      <c r="D44" s="24"/>
      <c r="E44" s="24"/>
      <c r="F44" s="24"/>
      <c r="G44" s="24"/>
      <c r="H44" s="24"/>
    </row>
    <row r="45" spans="1:8" ht="15" customHeight="1" x14ac:dyDescent="0.2">
      <c r="A45" s="6" t="s">
        <v>37</v>
      </c>
      <c r="B45" s="24"/>
      <c r="C45" s="24"/>
      <c r="D45" s="24"/>
      <c r="E45" s="24"/>
      <c r="F45" s="24"/>
      <c r="G45" s="24"/>
      <c r="H45" s="24"/>
    </row>
    <row r="46" spans="1:8" ht="15" customHeight="1" x14ac:dyDescent="0.2">
      <c r="A46" s="6" t="s">
        <v>38</v>
      </c>
      <c r="B46" s="24"/>
      <c r="C46" s="24"/>
      <c r="D46" s="24"/>
      <c r="E46" s="24"/>
      <c r="F46" s="24"/>
      <c r="G46" s="24"/>
      <c r="H46" s="24"/>
    </row>
    <row r="47" spans="1:8" ht="15" customHeight="1" x14ac:dyDescent="0.2">
      <c r="A47" s="6" t="s">
        <v>39</v>
      </c>
      <c r="B47" s="24"/>
      <c r="C47" s="24"/>
      <c r="D47" s="24"/>
      <c r="E47" s="24"/>
      <c r="F47" s="24"/>
      <c r="G47" s="24"/>
      <c r="H47" s="24"/>
    </row>
    <row r="48" spans="1:8" ht="15" customHeight="1" x14ac:dyDescent="0.2">
      <c r="A48" s="6"/>
      <c r="B48" s="24"/>
      <c r="C48" s="24"/>
      <c r="D48" s="24"/>
      <c r="E48" s="24"/>
      <c r="F48" s="24"/>
      <c r="G48" s="24"/>
      <c r="H48" s="24"/>
    </row>
    <row r="49" spans="1:8" ht="15" customHeight="1" thickBot="1" x14ac:dyDescent="0.25">
      <c r="A49" s="3" t="s">
        <v>40</v>
      </c>
      <c r="B49" s="25"/>
      <c r="C49" s="25"/>
      <c r="D49" s="25"/>
      <c r="E49" s="25"/>
      <c r="F49" s="25"/>
      <c r="G49" s="25"/>
      <c r="H49" s="25"/>
    </row>
    <row r="50" spans="1:8" s="26" customFormat="1" ht="15" customHeight="1" x14ac:dyDescent="0.2">
      <c r="A50" s="45"/>
      <c r="B50" s="46"/>
      <c r="C50" s="46"/>
      <c r="D50" s="46"/>
      <c r="E50" s="46"/>
      <c r="F50" s="46"/>
      <c r="G50" s="46"/>
      <c r="H50" s="47"/>
    </row>
    <row r="51" spans="1:8" s="26" customFormat="1" ht="15" customHeight="1" x14ac:dyDescent="0.2">
      <c r="A51" s="48"/>
      <c r="B51" s="49"/>
      <c r="C51" s="49"/>
      <c r="D51" s="49"/>
      <c r="E51" s="49"/>
      <c r="F51" s="49"/>
      <c r="G51" s="49"/>
      <c r="H51" s="50"/>
    </row>
    <row r="52" spans="1:8" s="26" customFormat="1" ht="15" customHeight="1" x14ac:dyDescent="0.2">
      <c r="A52" s="48"/>
      <c r="B52" s="49"/>
      <c r="C52" s="49"/>
      <c r="D52" s="49"/>
      <c r="E52" s="49"/>
      <c r="F52" s="49"/>
      <c r="G52" s="49"/>
      <c r="H52" s="50"/>
    </row>
    <row r="53" spans="1:8" s="26" customFormat="1" ht="15" customHeight="1" thickBot="1" x14ac:dyDescent="0.25">
      <c r="A53" s="51"/>
      <c r="B53" s="52"/>
      <c r="C53" s="52"/>
      <c r="D53" s="52"/>
      <c r="E53" s="52"/>
      <c r="F53" s="52"/>
      <c r="G53" s="52"/>
      <c r="H53" s="53"/>
    </row>
    <row r="54" spans="1:8" ht="15" customHeight="1" x14ac:dyDescent="0.2">
      <c r="A54" s="3" t="s">
        <v>41</v>
      </c>
      <c r="B54" s="24"/>
      <c r="C54" s="24"/>
      <c r="D54" s="24"/>
      <c r="E54" s="24"/>
      <c r="F54" s="24"/>
      <c r="G54" s="24"/>
      <c r="H54" s="24"/>
    </row>
    <row r="55" spans="1:8" ht="15" customHeight="1" x14ac:dyDescent="0.2">
      <c r="A55" s="54" t="s">
        <v>42</v>
      </c>
      <c r="B55" s="54"/>
      <c r="C55" s="54"/>
      <c r="D55" s="54"/>
      <c r="E55" s="27" t="str">
        <f>IF(D18&gt;0,"increased","decreased")</f>
        <v>decreased</v>
      </c>
      <c r="F55" s="28" t="s">
        <v>43</v>
      </c>
      <c r="G55" s="28"/>
      <c r="H55" s="28"/>
    </row>
    <row r="56" spans="1:8" ht="15" customHeight="1" x14ac:dyDescent="0.2">
      <c r="A56" s="42" t="s">
        <v>44</v>
      </c>
      <c r="B56" s="42"/>
      <c r="C56" s="42"/>
      <c r="D56" s="42"/>
      <c r="E56" s="42"/>
      <c r="F56" s="42"/>
      <c r="G56" s="42"/>
      <c r="H56" s="42"/>
    </row>
    <row r="57" spans="1:8" ht="15" customHeight="1" x14ac:dyDescent="0.2">
      <c r="A57" s="42" t="s">
        <v>45</v>
      </c>
      <c r="B57" s="42"/>
      <c r="C57" s="42"/>
      <c r="D57" s="42"/>
      <c r="E57" s="42"/>
      <c r="F57" s="42"/>
      <c r="G57" s="42"/>
      <c r="H57" s="42"/>
    </row>
    <row r="58" spans="1:8" ht="15" customHeight="1" x14ac:dyDescent="0.2">
      <c r="A58" s="42" t="s">
        <v>46</v>
      </c>
      <c r="B58" s="42"/>
      <c r="C58" s="42"/>
      <c r="D58" s="42"/>
      <c r="E58" s="42"/>
      <c r="F58" s="42"/>
      <c r="G58" s="42"/>
      <c r="H58" s="42"/>
    </row>
    <row r="59" spans="1:8" ht="15" customHeight="1" x14ac:dyDescent="0.2">
      <c r="A59" s="29" t="s">
        <v>47</v>
      </c>
      <c r="B59" s="29"/>
      <c r="C59" s="29"/>
      <c r="D59" s="29"/>
      <c r="E59" s="30"/>
      <c r="F59" s="30"/>
      <c r="G59" s="30"/>
      <c r="H59" s="30"/>
    </row>
    <row r="60" spans="1:8" ht="15" customHeight="1" x14ac:dyDescent="0.2">
      <c r="A60" s="28" t="s">
        <v>48</v>
      </c>
      <c r="B60" s="31"/>
      <c r="C60" s="32"/>
      <c r="D60" s="32"/>
      <c r="E60" s="32"/>
      <c r="F60" s="32"/>
      <c r="G60" s="32"/>
      <c r="H60" s="32"/>
    </row>
    <row r="61" spans="1:8" ht="15" customHeight="1" x14ac:dyDescent="0.2">
      <c r="A61" s="29" t="s">
        <v>49</v>
      </c>
      <c r="B61" s="29"/>
      <c r="C61" s="29"/>
      <c r="D61" s="29"/>
      <c r="E61" s="30"/>
      <c r="F61" s="30"/>
      <c r="G61" s="30"/>
      <c r="H61" s="30"/>
    </row>
    <row r="62" spans="1:8" ht="15" customHeight="1" x14ac:dyDescent="0.2">
      <c r="A62" s="29" t="s">
        <v>50</v>
      </c>
      <c r="B62" s="29"/>
      <c r="C62" s="29"/>
      <c r="D62" s="29"/>
      <c r="E62" s="30"/>
      <c r="F62" s="30"/>
      <c r="G62" s="30"/>
      <c r="H62" s="30"/>
    </row>
    <row r="63" spans="1:8" ht="15" customHeight="1" x14ac:dyDescent="0.2">
      <c r="A63" s="28" t="s">
        <v>51</v>
      </c>
      <c r="B63" s="31"/>
      <c r="C63" s="32"/>
      <c r="D63" s="32"/>
      <c r="E63" s="32"/>
      <c r="F63" s="32"/>
      <c r="G63" s="32"/>
      <c r="H63" s="32"/>
    </row>
    <row r="64" spans="1:8" ht="15" customHeight="1" x14ac:dyDescent="0.2">
      <c r="A64" s="29" t="s">
        <v>52</v>
      </c>
      <c r="B64" s="29"/>
      <c r="C64" s="29"/>
      <c r="D64" s="29"/>
      <c r="E64" s="30"/>
      <c r="F64" s="30"/>
      <c r="G64" s="30"/>
      <c r="H64" s="30"/>
    </row>
    <row r="65" spans="1:9" ht="15" customHeight="1" x14ac:dyDescent="0.2">
      <c r="A65" s="28" t="s">
        <v>53</v>
      </c>
      <c r="B65" s="31"/>
      <c r="C65" s="32"/>
      <c r="D65" s="32"/>
      <c r="E65" s="32"/>
      <c r="F65" s="32"/>
      <c r="G65" s="32"/>
      <c r="H65" s="32"/>
    </row>
    <row r="66" spans="1:9" ht="15" customHeight="1" x14ac:dyDescent="0.2">
      <c r="A66" s="29" t="s">
        <v>54</v>
      </c>
      <c r="B66" s="29"/>
      <c r="C66" s="29"/>
      <c r="D66" s="29"/>
      <c r="E66" s="30"/>
      <c r="F66" s="30"/>
      <c r="G66" s="30"/>
      <c r="H66" s="30"/>
    </row>
    <row r="67" spans="1:9" ht="15" customHeight="1" x14ac:dyDescent="0.2">
      <c r="A67" s="42" t="s">
        <v>55</v>
      </c>
      <c r="B67" s="42"/>
      <c r="C67" s="42"/>
      <c r="D67" s="42"/>
      <c r="E67" s="42"/>
      <c r="F67" s="42"/>
      <c r="G67" s="42"/>
      <c r="H67" s="42"/>
    </row>
    <row r="68" spans="1:9" ht="15" customHeight="1" x14ac:dyDescent="0.2">
      <c r="A68" s="43"/>
      <c r="B68" s="43"/>
      <c r="C68" s="43"/>
      <c r="D68" s="43"/>
      <c r="E68" s="43"/>
      <c r="F68" s="43"/>
      <c r="G68" s="43"/>
      <c r="H68" s="43"/>
    </row>
    <row r="69" spans="1:9" ht="15" customHeight="1" x14ac:dyDescent="0.2">
      <c r="A69" s="33"/>
      <c r="B69" s="34"/>
      <c r="C69" s="34"/>
      <c r="D69" s="34"/>
      <c r="E69" s="34"/>
      <c r="F69" s="34"/>
      <c r="G69" s="34"/>
      <c r="H69" s="34"/>
    </row>
    <row r="70" spans="1:9" ht="15" customHeight="1" x14ac:dyDescent="0.2">
      <c r="A70" s="35" t="s">
        <v>56</v>
      </c>
      <c r="B70" s="36" t="s">
        <v>57</v>
      </c>
      <c r="C70" s="36"/>
      <c r="D70" s="37"/>
      <c r="E70" s="33" t="s">
        <v>58</v>
      </c>
      <c r="F70" s="36"/>
      <c r="G70" s="38" t="s">
        <v>59</v>
      </c>
      <c r="H70" s="39"/>
      <c r="I70" s="36"/>
    </row>
    <row r="71" spans="1:9" ht="15" customHeight="1" x14ac:dyDescent="0.2">
      <c r="A71" s="34"/>
      <c r="B71" s="34"/>
      <c r="C71" s="34"/>
      <c r="D71" s="33"/>
      <c r="E71" s="33"/>
      <c r="F71" s="34"/>
      <c r="G71" s="38"/>
      <c r="H71" s="33"/>
      <c r="I71" s="33"/>
    </row>
    <row r="72" spans="1:9" ht="15" customHeight="1" x14ac:dyDescent="0.2">
      <c r="A72" s="35" t="s">
        <v>60</v>
      </c>
      <c r="B72" s="36" t="s">
        <v>57</v>
      </c>
      <c r="C72" s="36"/>
      <c r="D72" s="33"/>
      <c r="E72" s="33" t="s">
        <v>58</v>
      </c>
      <c r="F72" s="35"/>
      <c r="G72" s="38" t="s">
        <v>59</v>
      </c>
      <c r="H72" s="33"/>
      <c r="I72" s="36"/>
    </row>
    <row r="73" spans="1:9" x14ac:dyDescent="0.2">
      <c r="A73" s="40"/>
      <c r="B73" s="41"/>
      <c r="C73" s="41"/>
      <c r="D73" s="41"/>
      <c r="E73" s="41"/>
      <c r="H73" s="1"/>
    </row>
  </sheetData>
  <mergeCells count="34">
    <mergeCell ref="B6:D6"/>
    <mergeCell ref="A1:H1"/>
    <mergeCell ref="A2:H2"/>
    <mergeCell ref="A3:H3"/>
    <mergeCell ref="B4:D4"/>
    <mergeCell ref="B5:D5"/>
    <mergeCell ref="B7:D7"/>
    <mergeCell ref="A8:H8"/>
    <mergeCell ref="E9:F9"/>
    <mergeCell ref="A10:H10"/>
    <mergeCell ref="B11:C11"/>
    <mergeCell ref="E11:F11"/>
    <mergeCell ref="G33:H33"/>
    <mergeCell ref="B12:C12"/>
    <mergeCell ref="E12:F12"/>
    <mergeCell ref="A13:H13"/>
    <mergeCell ref="B14:C14"/>
    <mergeCell ref="E14:F14"/>
    <mergeCell ref="B15:C15"/>
    <mergeCell ref="E15:F15"/>
    <mergeCell ref="A16:H16"/>
    <mergeCell ref="A25:H25"/>
    <mergeCell ref="A28:H28"/>
    <mergeCell ref="A30:H30"/>
    <mergeCell ref="G32:H32"/>
    <mergeCell ref="A58:H58"/>
    <mergeCell ref="A67:H67"/>
    <mergeCell ref="A68:H68"/>
    <mergeCell ref="G34:H34"/>
    <mergeCell ref="G35:H35"/>
    <mergeCell ref="A50:H53"/>
    <mergeCell ref="A55:D55"/>
    <mergeCell ref="A56:H56"/>
    <mergeCell ref="A57:H57"/>
  </mergeCells>
  <conditionalFormatting sqref="B7:D7">
    <cfRule type="cellIs" dxfId="5" priority="6" stopIfTrue="1" operator="equal">
      <formula>0</formula>
    </cfRule>
  </conditionalFormatting>
  <conditionalFormatting sqref="E9:F9">
    <cfRule type="cellIs" dxfId="4" priority="5" stopIfTrue="1" operator="equal">
      <formula>0</formula>
    </cfRule>
  </conditionalFormatting>
  <conditionalFormatting sqref="A50:D53">
    <cfRule type="cellIs" dxfId="3" priority="4" operator="equal">
      <formula>0</formula>
    </cfRule>
  </conditionalFormatting>
  <conditionalFormatting sqref="E17">
    <cfRule type="cellIs" dxfId="2" priority="3" operator="equal">
      <formula>"Significant"</formula>
    </cfRule>
  </conditionalFormatting>
  <conditionalFormatting sqref="E18">
    <cfRule type="cellIs" dxfId="1" priority="2" operator="equal">
      <formula>"Significant"</formula>
    </cfRule>
  </conditionalFormatting>
  <conditionalFormatting sqref="E19:E20">
    <cfRule type="cellIs" dxfId="0" priority="1" operator="equal">
      <formula>"Significant"</formula>
    </cfRule>
  </conditionalFormatting>
  <pageMargins left="0.70866141732283472" right="0.70866141732283472" top="0.15748031496062992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AoV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amin1</dc:creator>
  <cp:lastModifiedBy>ehuston</cp:lastModifiedBy>
  <dcterms:created xsi:type="dcterms:W3CDTF">2022-01-17T09:18:01Z</dcterms:created>
  <dcterms:modified xsi:type="dcterms:W3CDTF">2022-01-19T17:57:30Z</dcterms:modified>
</cp:coreProperties>
</file>